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00" activeTab="0"/>
  </bookViews>
  <sheets>
    <sheet name="成绩公告" sheetId="1" r:id="rId1"/>
  </sheets>
  <externalReferences>
    <externalReference r:id="rId4"/>
  </externalReferences>
  <definedNames>
    <definedName name="_xlnm.Print_Titles" localSheetId="0">'成绩公告'!$2:$2</definedName>
  </definedNames>
  <calcPr fullCalcOnLoad="1"/>
</workbook>
</file>

<file path=xl/sharedStrings.xml><?xml version="1.0" encoding="utf-8"?>
<sst xmlns="http://schemas.openxmlformats.org/spreadsheetml/2006/main" count="48" uniqueCount="33">
  <si>
    <t>海口实验站2024年第一批公开招聘面试人员笔试、面试及综合成绩表</t>
  </si>
  <si>
    <t>序号</t>
  </si>
  <si>
    <t>应聘岗位</t>
  </si>
  <si>
    <t>姓名</t>
  </si>
  <si>
    <t>笔试成绩</t>
  </si>
  <si>
    <t>面试成绩</t>
  </si>
  <si>
    <t>综合成绩</t>
  </si>
  <si>
    <t>综合成绩排名</t>
  </si>
  <si>
    <t>备注</t>
  </si>
  <si>
    <t>0102-天然橡胶产业中心科研岗</t>
  </si>
  <si>
    <t>陈后茂</t>
  </si>
  <si>
    <t>林方畅</t>
  </si>
  <si>
    <t>0103-热带农业种业中心科研岗</t>
  </si>
  <si>
    <t>郑姗姗</t>
  </si>
  <si>
    <t>王海令</t>
  </si>
  <si>
    <t>郭振风</t>
  </si>
  <si>
    <t>查相如</t>
  </si>
  <si>
    <t>武美卿</t>
  </si>
  <si>
    <t>陈大娟</t>
  </si>
  <si>
    <t>缺考</t>
  </si>
  <si>
    <t>——</t>
  </si>
  <si>
    <t>罗新宇</t>
  </si>
  <si>
    <t>放弃面试</t>
  </si>
  <si>
    <t>符书英</t>
  </si>
  <si>
    <t>0104-热带农业科普与技术培训中心科研岗</t>
  </si>
  <si>
    <t>王楚涵</t>
  </si>
  <si>
    <t>滕飞</t>
  </si>
  <si>
    <t>杨怡</t>
  </si>
  <si>
    <t>李双驰</t>
  </si>
  <si>
    <t>符倩艳</t>
  </si>
  <si>
    <t>陈彦宇</t>
  </si>
  <si>
    <t>张艺</t>
  </si>
  <si>
    <t>范声浓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</si>
</sst>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sz val="12"/>
      <color indexed="8"/>
      <name val="方正小标宋简体"/>
      <family val="0"/>
    </font>
    <font>
      <sz val="14"/>
      <name val="方正小标宋简体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000000"/>
      <name val="方正小标宋简体"/>
      <family val="0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fl\Desktop\&#25307;&#32856;\2024&#24180;&#31532;&#19968;&#25209;&#25307;&#32856;&#24037;&#20316;&#36164;&#26009;\2.&#31508;&#35797;\&#65288;&#31532;&#19977;&#26041;&#25552;&#20379;&#65289;&#28023;&#21475;&#23454;&#39564;&#31449;2024&#24180;&#31532;&#19968;&#25209;&#20844;&#24320;&#25307;&#32856;&#24037;&#20316;&#20154;&#21592;&#31508;&#35797;&#25104;&#3248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陈后茂</v>
          </cell>
          <cell r="D3" t="str">
            <v>825282580001</v>
          </cell>
          <cell r="E3">
            <v>69</v>
          </cell>
        </row>
        <row r="4">
          <cell r="C4" t="str">
            <v>林方畅</v>
          </cell>
          <cell r="D4" t="str">
            <v>825282580017</v>
          </cell>
          <cell r="E4">
            <v>56</v>
          </cell>
        </row>
        <row r="5">
          <cell r="C5" t="str">
            <v>郭振风</v>
          </cell>
          <cell r="D5" t="str">
            <v>825282580004</v>
          </cell>
          <cell r="E5">
            <v>69</v>
          </cell>
        </row>
        <row r="6">
          <cell r="C6" t="str">
            <v>陈大娟</v>
          </cell>
          <cell r="D6" t="str">
            <v>825282580006</v>
          </cell>
          <cell r="E6">
            <v>68</v>
          </cell>
        </row>
        <row r="7">
          <cell r="C7" t="str">
            <v>郑姗姗</v>
          </cell>
          <cell r="D7" t="str">
            <v>825282580030</v>
          </cell>
          <cell r="E7">
            <v>67</v>
          </cell>
        </row>
        <row r="8">
          <cell r="C8" t="str">
            <v>王海令</v>
          </cell>
          <cell r="D8" t="str">
            <v>825282580035</v>
          </cell>
          <cell r="E8">
            <v>64</v>
          </cell>
        </row>
        <row r="9">
          <cell r="C9" t="str">
            <v>罗新宇</v>
          </cell>
          <cell r="D9" t="str">
            <v>825282580038</v>
          </cell>
          <cell r="E9">
            <v>61</v>
          </cell>
        </row>
        <row r="10">
          <cell r="C10" t="str">
            <v>符书英</v>
          </cell>
          <cell r="D10" t="str">
            <v>825282580039</v>
          </cell>
          <cell r="E10">
            <v>61</v>
          </cell>
        </row>
        <row r="11">
          <cell r="C11" t="str">
            <v>查相如</v>
          </cell>
          <cell r="D11" t="str">
            <v>825282580012</v>
          </cell>
          <cell r="E11">
            <v>61</v>
          </cell>
        </row>
        <row r="12">
          <cell r="C12" t="str">
            <v>武美卿</v>
          </cell>
          <cell r="D12" t="str">
            <v>825282580040</v>
          </cell>
          <cell r="E12">
            <v>60</v>
          </cell>
        </row>
        <row r="13">
          <cell r="C13" t="str">
            <v>郭青荟</v>
          </cell>
          <cell r="D13" t="str">
            <v>825282580024</v>
          </cell>
          <cell r="E13">
            <v>59</v>
          </cell>
        </row>
        <row r="14">
          <cell r="C14" t="str">
            <v>左婷婷</v>
          </cell>
          <cell r="D14" t="str">
            <v>825282580032</v>
          </cell>
          <cell r="E14">
            <v>57</v>
          </cell>
        </row>
        <row r="15">
          <cell r="C15" t="str">
            <v>杨星奇</v>
          </cell>
          <cell r="D15" t="str">
            <v>825282580033</v>
          </cell>
          <cell r="E15">
            <v>56</v>
          </cell>
        </row>
        <row r="16">
          <cell r="C16" t="str">
            <v>陈华清</v>
          </cell>
          <cell r="D16" t="str">
            <v>825282580019</v>
          </cell>
          <cell r="E16">
            <v>53</v>
          </cell>
        </row>
        <row r="17">
          <cell r="C17" t="str">
            <v>王楚涵</v>
          </cell>
          <cell r="D17" t="str">
            <v>825282580003</v>
          </cell>
          <cell r="E17">
            <v>72</v>
          </cell>
        </row>
        <row r="18">
          <cell r="C18" t="str">
            <v>张艺</v>
          </cell>
          <cell r="D18" t="str">
            <v>825282580015</v>
          </cell>
          <cell r="E18">
            <v>71</v>
          </cell>
        </row>
        <row r="19">
          <cell r="C19" t="str">
            <v>符倩艳</v>
          </cell>
          <cell r="D19" t="str">
            <v>825282580013</v>
          </cell>
          <cell r="E19">
            <v>70</v>
          </cell>
        </row>
        <row r="20">
          <cell r="C20" t="str">
            <v>滕飞</v>
          </cell>
          <cell r="D20" t="str">
            <v>825282580010</v>
          </cell>
          <cell r="E20">
            <v>68</v>
          </cell>
        </row>
        <row r="21">
          <cell r="C21" t="str">
            <v>范声浓</v>
          </cell>
          <cell r="D21" t="str">
            <v>825282580020</v>
          </cell>
          <cell r="E21">
            <v>66</v>
          </cell>
        </row>
        <row r="22">
          <cell r="C22" t="str">
            <v>李双驰</v>
          </cell>
          <cell r="D22" t="str">
            <v>825282580009</v>
          </cell>
          <cell r="E22">
            <v>65</v>
          </cell>
        </row>
        <row r="23">
          <cell r="C23" t="str">
            <v>杨怡</v>
          </cell>
          <cell r="D23" t="str">
            <v>825282580023</v>
          </cell>
          <cell r="E23">
            <v>64</v>
          </cell>
        </row>
        <row r="24">
          <cell r="C24" t="str">
            <v>陈彦宇</v>
          </cell>
          <cell r="D24" t="str">
            <v>825282580007</v>
          </cell>
          <cell r="E24">
            <v>63</v>
          </cell>
        </row>
        <row r="25">
          <cell r="C25" t="str">
            <v>冯慧萍</v>
          </cell>
          <cell r="D25" t="str">
            <v>825282580028</v>
          </cell>
          <cell r="E25">
            <v>59</v>
          </cell>
        </row>
        <row r="26">
          <cell r="C26" t="str">
            <v>吕荣婷</v>
          </cell>
          <cell r="D26" t="str">
            <v>825282580022</v>
          </cell>
          <cell r="E26">
            <v>59</v>
          </cell>
        </row>
        <row r="27">
          <cell r="C27" t="str">
            <v>胡一波</v>
          </cell>
          <cell r="D27" t="str">
            <v>825282580036</v>
          </cell>
          <cell r="E27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zoomScaleSheetLayoutView="100" workbookViewId="0" topLeftCell="A1">
      <selection activeCell="J8" sqref="J8"/>
    </sheetView>
  </sheetViews>
  <sheetFormatPr defaultColWidth="10.00390625" defaultRowHeight="15"/>
  <cols>
    <col min="1" max="1" width="8.140625" style="1" customWidth="1"/>
    <col min="2" max="2" width="12.00390625" style="1" customWidth="1"/>
    <col min="3" max="3" width="12.7109375" style="1" customWidth="1"/>
    <col min="4" max="5" width="14.8515625" style="1" customWidth="1"/>
    <col min="6" max="6" width="11.57421875" style="1" customWidth="1"/>
    <col min="7" max="7" width="11.7109375" style="1" customWidth="1"/>
    <col min="8" max="8" width="10.8515625" style="1" customWidth="1"/>
    <col min="9" max="16384" width="10.00390625" style="1" customWidth="1"/>
  </cols>
  <sheetData>
    <row r="1" spans="1:8" s="1" customFormat="1" ht="6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9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43.5" customHeight="1">
      <c r="A3" s="7">
        <v>1</v>
      </c>
      <c r="B3" s="8" t="s">
        <v>9</v>
      </c>
      <c r="C3" s="9" t="s">
        <v>10</v>
      </c>
      <c r="D3" s="10">
        <f>VLOOKUP(C3:C17,'[1]Sheet1'!$C$3:$E$27,3,0)</f>
        <v>69</v>
      </c>
      <c r="E3" s="11">
        <v>64</v>
      </c>
      <c r="F3" s="12">
        <f aca="true" t="shared" si="0" ref="F3:F12">D3*40%+E3*60%</f>
        <v>66</v>
      </c>
      <c r="G3" s="13">
        <v>1</v>
      </c>
      <c r="H3" s="14"/>
    </row>
    <row r="4" spans="1:8" s="1" customFormat="1" ht="43.5" customHeight="1">
      <c r="A4" s="7">
        <v>2</v>
      </c>
      <c r="B4" s="15"/>
      <c r="C4" s="9" t="s">
        <v>11</v>
      </c>
      <c r="D4" s="10">
        <f>VLOOKUP(C4:C21,'[1]Sheet1'!$C$3:$E$27,3,0)</f>
        <v>56</v>
      </c>
      <c r="E4" s="11">
        <v>59.57</v>
      </c>
      <c r="F4" s="12">
        <f t="shared" si="0"/>
        <v>58.141999999999996</v>
      </c>
      <c r="G4" s="13">
        <v>2</v>
      </c>
      <c r="H4" s="14"/>
    </row>
    <row r="5" spans="1:8" s="1" customFormat="1" ht="43.5" customHeight="1">
      <c r="A5" s="7">
        <v>3</v>
      </c>
      <c r="B5" s="8" t="s">
        <v>12</v>
      </c>
      <c r="C5" s="9" t="s">
        <v>13</v>
      </c>
      <c r="D5" s="10">
        <f>VLOOKUP(C5:C22,'[1]Sheet1'!$C$3:$E$27,3,0)</f>
        <v>67</v>
      </c>
      <c r="E5" s="11">
        <v>82.14</v>
      </c>
      <c r="F5" s="12">
        <f t="shared" si="0"/>
        <v>76.084</v>
      </c>
      <c r="G5" s="13">
        <v>1</v>
      </c>
      <c r="H5" s="14"/>
    </row>
    <row r="6" spans="1:8" s="1" customFormat="1" ht="43.5" customHeight="1">
      <c r="A6" s="7">
        <v>4</v>
      </c>
      <c r="B6" s="16"/>
      <c r="C6" s="9" t="s">
        <v>14</v>
      </c>
      <c r="D6" s="10">
        <f>VLOOKUP(C6:C23,'[1]Sheet1'!$C$3:$E$27,3,0)</f>
        <v>64</v>
      </c>
      <c r="E6" s="11">
        <v>77.43</v>
      </c>
      <c r="F6" s="12">
        <f t="shared" si="0"/>
        <v>72.058</v>
      </c>
      <c r="G6" s="17">
        <v>2</v>
      </c>
      <c r="H6" s="18"/>
    </row>
    <row r="7" spans="1:8" s="2" customFormat="1" ht="43.5" customHeight="1">
      <c r="A7" s="7">
        <v>5</v>
      </c>
      <c r="B7" s="16"/>
      <c r="C7" s="19" t="s">
        <v>15</v>
      </c>
      <c r="D7" s="10">
        <f>VLOOKUP(C7:C24,'[1]Sheet1'!$C$3:$E$27,3,0)</f>
        <v>69</v>
      </c>
      <c r="E7" s="11">
        <v>72</v>
      </c>
      <c r="F7" s="12">
        <f t="shared" si="0"/>
        <v>70.8</v>
      </c>
      <c r="G7" s="13">
        <v>3</v>
      </c>
      <c r="H7" s="20"/>
    </row>
    <row r="8" spans="1:8" s="1" customFormat="1" ht="43.5" customHeight="1">
      <c r="A8" s="7">
        <v>6</v>
      </c>
      <c r="B8" s="16"/>
      <c r="C8" s="9" t="s">
        <v>16</v>
      </c>
      <c r="D8" s="10">
        <f>VLOOKUP(C8:C25,'[1]Sheet1'!$C$3:$E$27,3,0)</f>
        <v>61</v>
      </c>
      <c r="E8" s="11">
        <v>74.86</v>
      </c>
      <c r="F8" s="12">
        <f t="shared" si="0"/>
        <v>69.316</v>
      </c>
      <c r="G8" s="13">
        <v>4</v>
      </c>
      <c r="H8" s="21"/>
    </row>
    <row r="9" spans="1:8" s="1" customFormat="1" ht="43.5" customHeight="1">
      <c r="A9" s="7">
        <v>7</v>
      </c>
      <c r="B9" s="16"/>
      <c r="C9" s="22" t="s">
        <v>17</v>
      </c>
      <c r="D9" s="23">
        <f>VLOOKUP(C9:C26,'[1]Sheet1'!$C$3:$E$27,3,0)</f>
        <v>60</v>
      </c>
      <c r="E9" s="24">
        <v>74.86</v>
      </c>
      <c r="F9" s="25">
        <f t="shared" si="0"/>
        <v>68.916</v>
      </c>
      <c r="G9" s="26">
        <v>5</v>
      </c>
      <c r="H9" s="27"/>
    </row>
    <row r="10" spans="1:8" s="1" customFormat="1" ht="43.5" customHeight="1">
      <c r="A10" s="7">
        <v>8</v>
      </c>
      <c r="B10" s="16"/>
      <c r="C10" s="9" t="s">
        <v>18</v>
      </c>
      <c r="D10" s="28">
        <v>68</v>
      </c>
      <c r="E10" s="29" t="s">
        <v>19</v>
      </c>
      <c r="F10" s="30" t="s">
        <v>20</v>
      </c>
      <c r="G10" s="30" t="s">
        <v>20</v>
      </c>
      <c r="H10" s="29"/>
    </row>
    <row r="11" spans="1:8" s="1" customFormat="1" ht="43.5" customHeight="1">
      <c r="A11" s="7">
        <v>9</v>
      </c>
      <c r="B11" s="16"/>
      <c r="C11" s="9" t="s">
        <v>21</v>
      </c>
      <c r="D11" s="28">
        <v>61</v>
      </c>
      <c r="E11" s="29" t="s">
        <v>22</v>
      </c>
      <c r="F11" s="30" t="s">
        <v>20</v>
      </c>
      <c r="G11" s="30" t="s">
        <v>20</v>
      </c>
      <c r="H11" s="29"/>
    </row>
    <row r="12" spans="1:8" s="1" customFormat="1" ht="43.5" customHeight="1">
      <c r="A12" s="7">
        <v>10</v>
      </c>
      <c r="B12" s="16"/>
      <c r="C12" s="9" t="s">
        <v>23</v>
      </c>
      <c r="D12" s="28">
        <v>61</v>
      </c>
      <c r="E12" s="29" t="s">
        <v>22</v>
      </c>
      <c r="F12" s="30" t="s">
        <v>20</v>
      </c>
      <c r="G12" s="30" t="s">
        <v>20</v>
      </c>
      <c r="H12" s="29"/>
    </row>
    <row r="13" spans="1:8" s="2" customFormat="1" ht="43.5" customHeight="1">
      <c r="A13" s="7">
        <v>11</v>
      </c>
      <c r="B13" s="31" t="s">
        <v>24</v>
      </c>
      <c r="C13" s="32" t="s">
        <v>25</v>
      </c>
      <c r="D13" s="33">
        <f>VLOOKUP(C13:C27,'[1]Sheet1'!$C$3:$E$27,3,0)</f>
        <v>72</v>
      </c>
      <c r="E13" s="11">
        <v>85.57</v>
      </c>
      <c r="F13" s="11">
        <f>D13*40%+E13*60%</f>
        <v>80.142</v>
      </c>
      <c r="G13" s="34">
        <v>1</v>
      </c>
      <c r="H13" s="35"/>
    </row>
    <row r="14" spans="1:8" ht="43.5" customHeight="1">
      <c r="A14" s="7">
        <v>12</v>
      </c>
      <c r="B14" s="36"/>
      <c r="C14" s="19" t="s">
        <v>26</v>
      </c>
      <c r="D14" s="33">
        <f>VLOOKUP(C14:C28,'[1]Sheet1'!$C$3:$E$27,3,0)</f>
        <v>68</v>
      </c>
      <c r="E14" s="11">
        <v>84.14</v>
      </c>
      <c r="F14" s="37">
        <f>D14*40%+E14*60%</f>
        <v>77.684</v>
      </c>
      <c r="G14" s="38">
        <v>2</v>
      </c>
      <c r="H14" s="39"/>
    </row>
    <row r="15" spans="1:8" ht="43.5" customHeight="1">
      <c r="A15" s="7">
        <v>13</v>
      </c>
      <c r="B15" s="36"/>
      <c r="C15" s="32" t="s">
        <v>27</v>
      </c>
      <c r="D15" s="33">
        <f>VLOOKUP(C15:C29,'[1]Sheet1'!$C$3:$E$27,3,0)</f>
        <v>64</v>
      </c>
      <c r="E15" s="11">
        <v>79.29</v>
      </c>
      <c r="F15" s="11">
        <f>D15*40%+E15*60%</f>
        <v>73.174</v>
      </c>
      <c r="G15" s="34">
        <v>3</v>
      </c>
      <c r="H15" s="39"/>
    </row>
    <row r="16" spans="1:8" ht="43.5" customHeight="1">
      <c r="A16" s="7">
        <v>14</v>
      </c>
      <c r="B16" s="36"/>
      <c r="C16" s="40" t="s">
        <v>28</v>
      </c>
      <c r="D16" s="33">
        <f>VLOOKUP(C16:C30,'[1]Sheet1'!$C$3:$E$27,3,0)</f>
        <v>65</v>
      </c>
      <c r="E16" s="11">
        <v>73.57</v>
      </c>
      <c r="F16" s="37">
        <f>D16*40%+E16*60%</f>
        <v>70.142</v>
      </c>
      <c r="G16" s="38">
        <v>4</v>
      </c>
      <c r="H16" s="39"/>
    </row>
    <row r="17" spans="1:8" ht="43.5" customHeight="1">
      <c r="A17" s="7">
        <v>15</v>
      </c>
      <c r="B17" s="36"/>
      <c r="C17" s="32" t="s">
        <v>29</v>
      </c>
      <c r="D17" s="33">
        <f>VLOOKUP(C17:C31,'[1]Sheet1'!$C$3:$E$27,3,0)</f>
        <v>70</v>
      </c>
      <c r="E17" s="11">
        <v>68.71</v>
      </c>
      <c r="F17" s="11">
        <f>D17*40%+E17*60%</f>
        <v>69.226</v>
      </c>
      <c r="G17" s="34">
        <v>5</v>
      </c>
      <c r="H17" s="39"/>
    </row>
    <row r="18" spans="1:8" ht="43.5" customHeight="1">
      <c r="A18" s="7">
        <v>16</v>
      </c>
      <c r="B18" s="36"/>
      <c r="C18" s="19" t="s">
        <v>30</v>
      </c>
      <c r="D18" s="41">
        <v>63</v>
      </c>
      <c r="E18" s="42" t="s">
        <v>19</v>
      </c>
      <c r="F18" s="30" t="s">
        <v>20</v>
      </c>
      <c r="G18" s="30" t="s">
        <v>20</v>
      </c>
      <c r="H18" s="29"/>
    </row>
    <row r="19" spans="1:8" ht="43.5" customHeight="1">
      <c r="A19" s="7">
        <v>17</v>
      </c>
      <c r="B19" s="36"/>
      <c r="C19" s="19" t="s">
        <v>31</v>
      </c>
      <c r="D19" s="41">
        <v>71</v>
      </c>
      <c r="E19" s="29" t="s">
        <v>22</v>
      </c>
      <c r="F19" s="30" t="s">
        <v>20</v>
      </c>
      <c r="G19" s="30" t="s">
        <v>20</v>
      </c>
      <c r="H19" s="39"/>
    </row>
    <row r="20" spans="1:8" ht="43.5" customHeight="1">
      <c r="A20" s="7">
        <v>18</v>
      </c>
      <c r="B20" s="43"/>
      <c r="C20" s="19" t="s">
        <v>32</v>
      </c>
      <c r="D20" s="41">
        <v>66</v>
      </c>
      <c r="E20" s="29" t="s">
        <v>22</v>
      </c>
      <c r="F20" s="30" t="s">
        <v>20</v>
      </c>
      <c r="G20" s="30" t="s">
        <v>20</v>
      </c>
      <c r="H20" s="39"/>
    </row>
  </sheetData>
  <sheetProtection/>
  <mergeCells count="4">
    <mergeCell ref="A1:H1"/>
    <mergeCell ref="B3:B4"/>
    <mergeCell ref="B5:B12"/>
    <mergeCell ref="B13:B20"/>
  </mergeCells>
  <printOptions horizontalCentered="1"/>
  <pageMargins left="0.39305555555555555" right="0.39305555555555555" top="0.5902777777777778" bottom="0.7868055555555555" header="0.5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詹儒林</dc:creator>
  <cp:keywords/>
  <dc:description/>
  <cp:lastModifiedBy>南耳三三</cp:lastModifiedBy>
  <dcterms:created xsi:type="dcterms:W3CDTF">2022-04-25T04:40:08Z</dcterms:created>
  <dcterms:modified xsi:type="dcterms:W3CDTF">2024-01-24T09:39:41Z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A3471AA683FC4C13BC82C3B600CD33DE</vt:lpwstr>
  </property>
  <property fmtid="{D5CDD505-2E9C-101B-9397-08002B2CF9AE}" pid="4" name="KSOProductBuildV">
    <vt:lpwstr>2052-12.1.0.16120</vt:lpwstr>
  </property>
</Properties>
</file>